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0696" windowHeight="12984" tabRatio="428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<sst xmlns="http://schemas.openxmlformats.org/spreadsheetml/2006/main" count="82" uniqueCount="61">
  <si>
    <r>
      <t xml:space="preserve">Orienteeruvad veetarbimise näitajad max täituvuse korral ööpäevas IE-s   </t>
    </r>
    <r>
      <rPr>
        <sz val="11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(Tegelikuses ei oota rohekm kui 60% täituvust. Päevased külastajad liiguvad ringi ja nii võib sama inimene mitmes kohas olla loendatud).</t>
    </r>
  </si>
  <si>
    <t xml:space="preserve">Nr </t>
  </si>
  <si>
    <t>Hooneid</t>
  </si>
  <si>
    <t>Magamistube</t>
  </si>
  <si>
    <t>Kraanikausse</t>
  </si>
  <si>
    <t>Dušše</t>
  </si>
  <si>
    <t>WC-d</t>
  </si>
  <si>
    <t xml:space="preserve">Ööbijaid </t>
  </si>
  <si>
    <t>Päevaseid külastajaid (sh öõbijad ja töötajad)</t>
  </si>
  <si>
    <t>Toiduportsjone valmistatud päevas</t>
  </si>
  <si>
    <t>Mullivann 1500 l (veevahetus korra nädalas)</t>
  </si>
  <si>
    <t xml:space="preserve">Bassein 15 m3 (veevahetus korra kvartalis) </t>
  </si>
  <si>
    <t>A</t>
  </si>
  <si>
    <t>konverents</t>
  </si>
  <si>
    <t>Ait</t>
  </si>
  <si>
    <t>Saun</t>
  </si>
  <si>
    <t xml:space="preserve">peamaja </t>
  </si>
  <si>
    <t>C</t>
  </si>
  <si>
    <t>Teemaja</t>
  </si>
  <si>
    <t>J</t>
  </si>
  <si>
    <t>Adminhoone</t>
  </si>
  <si>
    <t>H</t>
  </si>
  <si>
    <t>Kasvuhoone-recepion</t>
  </si>
  <si>
    <t>Q</t>
  </si>
  <si>
    <t>väliköök</t>
  </si>
  <si>
    <t>Väikemajad idanõlval</t>
  </si>
  <si>
    <t>E aj F</t>
  </si>
  <si>
    <t>Väikemajad niidul</t>
  </si>
  <si>
    <t>G</t>
  </si>
  <si>
    <t>Väikemaja teemaja juuures</t>
  </si>
  <si>
    <t>S,T,Z, R, P</t>
  </si>
  <si>
    <t>Klaasmajad</t>
  </si>
  <si>
    <t>V</t>
  </si>
  <si>
    <t>Väikemajad Loodemetsas</t>
  </si>
  <si>
    <t>X</t>
  </si>
  <si>
    <t>Vahukari peamaja</t>
  </si>
  <si>
    <t>Vahukari kõrvalhoone</t>
  </si>
  <si>
    <t>Y</t>
  </si>
  <si>
    <t xml:space="preserve">Vahukari väikemaja </t>
  </si>
  <si>
    <t xml:space="preserve">Plaan on kasutada puhastusseadmeid mis puhastavad reovett tasemele, et seda vett uuesti kasutada kastmisveena. </t>
  </si>
  <si>
    <r>
      <t xml:space="preserve">Orienteeruvad veetarbimise näitajad max täituvuse korral ööpäevas IE-s  biopuhastite kaupa  </t>
    </r>
    <r>
      <rPr>
        <sz val="11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</t>
    </r>
  </si>
  <si>
    <t>Biopuhasti imbväljakuga 1 (3)</t>
  </si>
  <si>
    <t>Kämpingumaja (Loodemetsas)</t>
  </si>
  <si>
    <t>Kokku</t>
  </si>
  <si>
    <t>Biopuhasti imbväljakuga 2 (1)</t>
  </si>
  <si>
    <t>Kämpingumajad</t>
  </si>
  <si>
    <t>Puhastusseade 3 (peamaja juures)</t>
  </si>
  <si>
    <t>Peahoone (majutus, toitlustus)</t>
  </si>
  <si>
    <t>Biopuhasti imbväljakuga 4</t>
  </si>
  <si>
    <t>Biopuhasti imbväljakuga 5</t>
  </si>
  <si>
    <t>Kontor-seminari hoone</t>
  </si>
  <si>
    <t>Biopuhasti imbväljakuga 6</t>
  </si>
  <si>
    <t>Kämpingumaja (niidul)</t>
  </si>
  <si>
    <t>Kämpingumaja (teemaja juures)</t>
  </si>
  <si>
    <t>Biopuhasti imbväljakuga 7</t>
  </si>
  <si>
    <t>(IE kohta ca 100L ehk 0,1 m³ ööpäevas reovett)</t>
  </si>
  <si>
    <t xml:space="preserve"> Sellest planeeringu osaliselkehtestamisega hõlmatav hoonestus</t>
  </si>
  <si>
    <t>Kõik kokku</t>
  </si>
  <si>
    <t>Tähis (hoones-tusala)</t>
  </si>
  <si>
    <t xml:space="preserve"> Planeeringu osalise kehtestamise maa-alale jäävad hoonestusalad tähisega  C, E,  F,  G, N, Ü</t>
  </si>
  <si>
    <t>N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</si>
</sst>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1"/>
      <color rgb="FF3F3F3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1" fillId="0" borderId="0">
      <alignment/>
      <protection/>
    </xf>
    <xf numFmtId="0" fontId="23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27" fillId="23" borderId="3" applyNumberFormat="0" applyAlignment="0" applyProtection="0"/>
    <xf numFmtId="0" fontId="28" fillId="0" borderId="4" applyNumberFormat="0" applyFill="0" applyAlignment="0" applyProtection="0"/>
    <xf numFmtId="0" fontId="0" fillId="24" borderId="5" applyNumberFormat="0" applyFont="0" applyAlignment="0" applyProtection="0"/>
    <xf numFmtId="0" fontId="29" fillId="25" borderId="0" applyNumberFormat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9" fontId="0" fillId="0" borderId="0" applyFill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2" borderId="1" applyNumberFormat="0" applyAlignment="0" applyProtection="0"/>
    <xf numFmtId="0" fontId="35" fillId="0" borderId="0" applyNumberFormat="0" applyFill="0" applyBorder="0" applyAlignment="0" applyProtection="0"/>
    <xf numFmtId="0" fontId="36" fillId="20" borderId="9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34">
      <alignment/>
      <protection/>
    </xf>
    <xf numFmtId="0" fontId="3" fillId="0" borderId="10" xfId="34" applyFont="1" applyBorder="1" applyAlignment="1">
      <alignment vertical="top"/>
      <protection/>
    </xf>
    <xf numFmtId="0" fontId="3" fillId="0" borderId="10" xfId="34" applyFont="1" applyBorder="1" applyAlignment="1">
      <alignment vertical="top" wrapText="1"/>
      <protection/>
    </xf>
    <xf numFmtId="0" fontId="3" fillId="0" borderId="10" xfId="34" applyFont="1" applyFill="1" applyBorder="1" applyAlignment="1">
      <alignment vertical="center" wrapText="1"/>
      <protection/>
    </xf>
    <xf numFmtId="0" fontId="3" fillId="0" borderId="10" xfId="34" applyFont="1" applyBorder="1" applyAlignment="1">
      <alignment wrapText="1"/>
      <protection/>
    </xf>
    <xf numFmtId="0" fontId="1" fillId="0" borderId="10" xfId="34" applyFont="1" applyBorder="1">
      <alignment/>
      <protection/>
    </xf>
    <xf numFmtId="0" fontId="2" fillId="0" borderId="10" xfId="34" applyFont="1" applyFill="1" applyBorder="1">
      <alignment/>
      <protection/>
    </xf>
    <xf numFmtId="0" fontId="1" fillId="0" borderId="0" xfId="34" applyAlignment="1">
      <alignment horizontal="center" vertical="top"/>
      <protection/>
    </xf>
    <xf numFmtId="0" fontId="1" fillId="0" borderId="0" xfId="34" applyAlignment="1">
      <alignment wrapText="1"/>
      <protection/>
    </xf>
    <xf numFmtId="0" fontId="1" fillId="0" borderId="0" xfId="34" applyProtection="1">
      <alignment/>
      <protection locked="0"/>
    </xf>
    <xf numFmtId="0" fontId="0" fillId="0" borderId="0" xfId="34" applyFont="1">
      <alignment/>
      <protection/>
    </xf>
    <xf numFmtId="0" fontId="3" fillId="0" borderId="0" xfId="34" applyFont="1" applyFill="1">
      <alignment/>
      <protection/>
    </xf>
    <xf numFmtId="0" fontId="1" fillId="0" borderId="0" xfId="34" applyFont="1">
      <alignment/>
      <protection/>
    </xf>
    <xf numFmtId="0" fontId="1" fillId="0" borderId="0" xfId="34" applyFont="1" applyAlignment="1">
      <alignment vertical="top" wrapText="1"/>
      <protection/>
    </xf>
    <xf numFmtId="0" fontId="2" fillId="0" borderId="0" xfId="34" applyFont="1">
      <alignment/>
      <protection/>
    </xf>
    <xf numFmtId="0" fontId="1" fillId="0" borderId="11" xfId="34" applyFont="1" applyBorder="1">
      <alignment/>
      <protection/>
    </xf>
    <xf numFmtId="0" fontId="2" fillId="0" borderId="10" xfId="34" applyFont="1" applyBorder="1">
      <alignment/>
      <protection/>
    </xf>
    <xf numFmtId="0" fontId="1" fillId="0" borderId="0" xfId="34" applyFill="1">
      <alignment/>
      <protection/>
    </xf>
    <xf numFmtId="0" fontId="1" fillId="0" borderId="11" xfId="34" applyFont="1" applyFill="1" applyBorder="1">
      <alignment/>
      <protection/>
    </xf>
    <xf numFmtId="0" fontId="1" fillId="0" borderId="12" xfId="34" applyFill="1" applyBorder="1">
      <alignment/>
      <protection/>
    </xf>
    <xf numFmtId="0" fontId="2" fillId="0" borderId="12" xfId="34" applyFont="1" applyFill="1" applyBorder="1">
      <alignment/>
      <protection/>
    </xf>
    <xf numFmtId="0" fontId="1" fillId="0" borderId="13" xfId="34" applyFont="1" applyBorder="1">
      <alignment/>
      <protection/>
    </xf>
    <xf numFmtId="0" fontId="2" fillId="0" borderId="0" xfId="34" applyFont="1" applyFill="1">
      <alignment/>
      <protection/>
    </xf>
    <xf numFmtId="0" fontId="2" fillId="0" borderId="0" xfId="34" applyFont="1" applyFill="1" applyBorder="1">
      <alignment/>
      <protection/>
    </xf>
    <xf numFmtId="0" fontId="1" fillId="0" borderId="0" xfId="34" applyBorder="1">
      <alignment/>
      <protection/>
    </xf>
    <xf numFmtId="0" fontId="4" fillId="0" borderId="0" xfId="34" applyFont="1">
      <alignment/>
      <protection/>
    </xf>
    <xf numFmtId="0" fontId="1" fillId="33" borderId="10" xfId="34" applyFont="1" applyFill="1" applyBorder="1">
      <alignment/>
      <protection/>
    </xf>
    <xf numFmtId="0" fontId="2" fillId="33" borderId="10" xfId="34" applyFont="1" applyFill="1" applyBorder="1">
      <alignment/>
      <protection/>
    </xf>
    <xf numFmtId="0" fontId="2" fillId="33" borderId="0" xfId="34" applyFont="1" applyFill="1">
      <alignment/>
      <protection/>
    </xf>
    <xf numFmtId="0" fontId="1" fillId="33" borderId="0" xfId="34" applyFill="1">
      <alignment/>
      <protection/>
    </xf>
    <xf numFmtId="0" fontId="1" fillId="33" borderId="11" xfId="34" applyFont="1" applyFill="1" applyBorder="1">
      <alignment/>
      <protection/>
    </xf>
    <xf numFmtId="0" fontId="2" fillId="33" borderId="0" xfId="34" applyFont="1" applyFill="1" applyBorder="1">
      <alignment/>
      <protection/>
    </xf>
    <xf numFmtId="0" fontId="1" fillId="33" borderId="14" xfId="34" applyFont="1" applyFill="1" applyBorder="1">
      <alignment/>
      <protection/>
    </xf>
    <xf numFmtId="0" fontId="1" fillId="33" borderId="0" xfId="34" applyFont="1" applyFill="1">
      <alignment/>
      <protection/>
    </xf>
    <xf numFmtId="0" fontId="1" fillId="33" borderId="15" xfId="34" applyFill="1" applyBorder="1">
      <alignment/>
      <protection/>
    </xf>
    <xf numFmtId="0" fontId="1" fillId="33" borderId="16" xfId="34" applyFill="1" applyBorder="1">
      <alignment/>
      <protection/>
    </xf>
    <xf numFmtId="0" fontId="0" fillId="33" borderId="16" xfId="34" applyFont="1" applyFill="1" applyBorder="1">
      <alignment/>
      <protection/>
    </xf>
    <xf numFmtId="0" fontId="3" fillId="33" borderId="16" xfId="34" applyFont="1" applyFill="1" applyBorder="1">
      <alignment/>
      <protection/>
    </xf>
    <xf numFmtId="0" fontId="0" fillId="33" borderId="17" xfId="34" applyFont="1" applyFill="1" applyBorder="1">
      <alignment/>
      <protection/>
    </xf>
    <xf numFmtId="0" fontId="1" fillId="33" borderId="18" xfId="34" applyFill="1" applyBorder="1">
      <alignment/>
      <protection/>
    </xf>
    <xf numFmtId="0" fontId="1" fillId="33" borderId="19" xfId="34" applyFill="1" applyBorder="1">
      <alignment/>
      <protection/>
    </xf>
    <xf numFmtId="0" fontId="0" fillId="33" borderId="20" xfId="34" applyFont="1" applyFill="1" applyBorder="1">
      <alignment/>
      <protection/>
    </xf>
    <xf numFmtId="0" fontId="3" fillId="33" borderId="20" xfId="34" applyFont="1" applyFill="1" applyBorder="1">
      <alignment/>
      <protection/>
    </xf>
    <xf numFmtId="0" fontId="0" fillId="33" borderId="21" xfId="34" applyFont="1" applyFill="1" applyBorder="1">
      <alignment/>
      <protection/>
    </xf>
    <xf numFmtId="0" fontId="2" fillId="33" borderId="16" xfId="34" applyFont="1" applyFill="1" applyBorder="1">
      <alignment/>
      <protection/>
    </xf>
    <xf numFmtId="0" fontId="1" fillId="33" borderId="16" xfId="34" applyFont="1" applyFill="1" applyBorder="1">
      <alignment/>
      <protection/>
    </xf>
    <xf numFmtId="0" fontId="2" fillId="33" borderId="17" xfId="34" applyFont="1" applyFill="1" applyBorder="1">
      <alignment/>
      <protection/>
    </xf>
    <xf numFmtId="0" fontId="2" fillId="33" borderId="19" xfId="34" applyFont="1" applyFill="1" applyBorder="1">
      <alignment/>
      <protection/>
    </xf>
    <xf numFmtId="0" fontId="1" fillId="33" borderId="20" xfId="34" applyFont="1" applyFill="1" applyBorder="1">
      <alignment/>
      <protection/>
    </xf>
    <xf numFmtId="0" fontId="1" fillId="33" borderId="21" xfId="34" applyFont="1" applyFill="1" applyBorder="1">
      <alignment/>
      <protection/>
    </xf>
    <xf numFmtId="0" fontId="2" fillId="33" borderId="20" xfId="34" applyFont="1" applyFill="1" applyBorder="1">
      <alignment/>
      <protection/>
    </xf>
    <xf numFmtId="0" fontId="2" fillId="0" borderId="0" xfId="34" applyFont="1" applyBorder="1" applyAlignment="1" applyProtection="1">
      <alignment vertical="top" wrapText="1"/>
      <protection locked="0"/>
    </xf>
    <xf numFmtId="0" fontId="1" fillId="0" borderId="0" xfId="34" applyFont="1">
      <alignment/>
      <protection/>
    </xf>
    <xf numFmtId="0" fontId="1" fillId="0" borderId="0" xfId="34" applyBorder="1" applyAlignment="1">
      <alignment/>
      <protection/>
    </xf>
    <xf numFmtId="0" fontId="0" fillId="0" borderId="10" xfId="34" applyFont="1" applyBorder="1" applyAlignment="1">
      <alignment vertical="top" wrapText="1"/>
      <protection/>
    </xf>
    <xf numFmtId="0" fontId="2" fillId="33" borderId="0" xfId="34" applyFont="1" applyFill="1" applyAlignment="1">
      <alignment horizontal="left"/>
      <protection/>
    </xf>
  </cellXfs>
  <cellStyles count="48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Excel Built-in Normal" xfId="34"/>
    <cellStyle name="Halb" xfId="35"/>
    <cellStyle name="Hea" xfId="36"/>
    <cellStyle name="Hoiatuse tekst" xfId="37"/>
    <cellStyle name="Kokku" xfId="38"/>
    <cellStyle name="Comma" xfId="39"/>
    <cellStyle name="Comma [0]" xfId="40"/>
    <cellStyle name="Kontrolli lahtrit" xfId="41"/>
    <cellStyle name="Lingitud lahter" xfId="42"/>
    <cellStyle name="Märkus" xfId="43"/>
    <cellStyle name="Neutraalne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nd" xfId="57"/>
    <cellStyle name="Üldpealkiri" xfId="58"/>
    <cellStyle name="Väljund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8"/>
  <sheetViews>
    <sheetView tabSelected="1" zoomScaleSheetLayoutView="125" zoomScalePageLayoutView="0" workbookViewId="0" topLeftCell="A50">
      <selection activeCell="U31" sqref="U31"/>
    </sheetView>
  </sheetViews>
  <sheetFormatPr defaultColWidth="8.7109375" defaultRowHeight="12.75"/>
  <cols>
    <col min="1" max="1" width="9.421875" style="1" customWidth="1"/>
    <col min="2" max="2" width="3.7109375" style="1" customWidth="1"/>
    <col min="3" max="3" width="29.00390625" style="1" customWidth="1"/>
    <col min="4" max="5" width="8.7109375" style="1" customWidth="1"/>
    <col min="6" max="6" width="7.28125" style="1" customWidth="1"/>
    <col min="7" max="8" width="6.28125" style="1" customWidth="1"/>
    <col min="9" max="9" width="8.57421875" style="1" customWidth="1"/>
    <col min="10" max="10" width="11.00390625" style="1" customWidth="1"/>
    <col min="11" max="11" width="10.421875" style="1" customWidth="1"/>
    <col min="12" max="12" width="10.140625" style="1" customWidth="1"/>
    <col min="13" max="13" width="11.421875" style="1" customWidth="1"/>
    <col min="14" max="14" width="2.140625" style="1" customWidth="1"/>
    <col min="15" max="15" width="0" style="1" hidden="1" customWidth="1"/>
    <col min="16" max="16" width="1.421875" style="1" customWidth="1"/>
    <col min="17" max="16384" width="8.7109375" style="1" customWidth="1"/>
  </cols>
  <sheetData>
    <row r="1" spans="1:15" ht="34.5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21" ht="60.75" customHeight="1">
      <c r="A2" s="55" t="s">
        <v>58</v>
      </c>
      <c r="B2" s="2" t="s">
        <v>1</v>
      </c>
      <c r="D2" s="2" t="s">
        <v>2</v>
      </c>
      <c r="E2" s="3" t="s">
        <v>3</v>
      </c>
      <c r="F2" s="3" t="s">
        <v>4</v>
      </c>
      <c r="G2" s="2" t="s">
        <v>5</v>
      </c>
      <c r="H2" s="2" t="s">
        <v>6</v>
      </c>
      <c r="I2" s="3" t="s">
        <v>7</v>
      </c>
      <c r="J2" s="4" t="s">
        <v>8</v>
      </c>
      <c r="K2" s="5" t="s">
        <v>9</v>
      </c>
      <c r="L2" s="3" t="s">
        <v>10</v>
      </c>
      <c r="M2" s="3" t="s">
        <v>11</v>
      </c>
      <c r="R2"/>
      <c r="S2"/>
      <c r="T2"/>
      <c r="U2"/>
    </row>
    <row r="3" spans="1:21" ht="14.25">
      <c r="A3" s="6" t="s">
        <v>12</v>
      </c>
      <c r="B3" s="6">
        <v>1</v>
      </c>
      <c r="C3" s="6" t="s">
        <v>13</v>
      </c>
      <c r="D3" s="6">
        <v>1</v>
      </c>
      <c r="E3" s="6">
        <v>0</v>
      </c>
      <c r="F3" s="6">
        <v>5</v>
      </c>
      <c r="G3" s="6">
        <v>2</v>
      </c>
      <c r="H3" s="6">
        <v>2</v>
      </c>
      <c r="I3" s="6">
        <f aca="true" t="shared" si="0" ref="I3:I18">E3*2</f>
        <v>0</v>
      </c>
      <c r="J3" s="7">
        <v>25</v>
      </c>
      <c r="K3" s="6">
        <v>35</v>
      </c>
      <c r="L3" s="6">
        <v>0</v>
      </c>
      <c r="M3" s="6">
        <v>0</v>
      </c>
      <c r="R3"/>
      <c r="S3"/>
      <c r="T3"/>
      <c r="U3"/>
    </row>
    <row r="4" spans="1:21" ht="14.25">
      <c r="A4" s="6" t="s">
        <v>12</v>
      </c>
      <c r="B4" s="6">
        <v>2</v>
      </c>
      <c r="C4" s="1" t="s">
        <v>14</v>
      </c>
      <c r="D4" s="6">
        <v>1</v>
      </c>
      <c r="E4" s="1">
        <v>3</v>
      </c>
      <c r="F4" s="6">
        <v>3</v>
      </c>
      <c r="G4" s="6">
        <v>2</v>
      </c>
      <c r="H4" s="6">
        <v>2</v>
      </c>
      <c r="I4" s="6">
        <f t="shared" si="0"/>
        <v>6</v>
      </c>
      <c r="J4" s="7">
        <v>6</v>
      </c>
      <c r="K4" s="6">
        <v>0</v>
      </c>
      <c r="L4" s="6">
        <v>0</v>
      </c>
      <c r="M4" s="6">
        <v>0</v>
      </c>
      <c r="R4"/>
      <c r="S4"/>
      <c r="T4"/>
      <c r="U4"/>
    </row>
    <row r="5" spans="1:21" ht="14.25">
      <c r="A5" s="6" t="s">
        <v>12</v>
      </c>
      <c r="B5" s="6">
        <v>3</v>
      </c>
      <c r="C5" s="6" t="s">
        <v>15</v>
      </c>
      <c r="D5" s="6">
        <v>1</v>
      </c>
      <c r="E5" s="6">
        <v>0</v>
      </c>
      <c r="F5" s="6">
        <v>2</v>
      </c>
      <c r="G5" s="6">
        <v>1</v>
      </c>
      <c r="H5" s="6">
        <v>1</v>
      </c>
      <c r="I5" s="6">
        <f t="shared" si="0"/>
        <v>0</v>
      </c>
      <c r="J5" s="7">
        <v>4</v>
      </c>
      <c r="K5" s="6">
        <v>0</v>
      </c>
      <c r="L5" s="6">
        <v>1</v>
      </c>
      <c r="M5" s="6">
        <v>0</v>
      </c>
      <c r="Q5" s="8"/>
      <c r="R5"/>
      <c r="S5"/>
      <c r="T5"/>
      <c r="U5"/>
    </row>
    <row r="6" spans="1:21" ht="14.25">
      <c r="A6" s="6" t="s">
        <v>12</v>
      </c>
      <c r="B6" s="6">
        <v>4</v>
      </c>
      <c r="C6" s="6" t="s">
        <v>16</v>
      </c>
      <c r="D6" s="6">
        <v>1</v>
      </c>
      <c r="E6" s="6">
        <v>4</v>
      </c>
      <c r="F6" s="6">
        <v>11</v>
      </c>
      <c r="G6" s="6">
        <v>12</v>
      </c>
      <c r="H6" s="6">
        <v>8</v>
      </c>
      <c r="I6" s="6">
        <f t="shared" si="0"/>
        <v>8</v>
      </c>
      <c r="J6" s="7">
        <v>45</v>
      </c>
      <c r="K6" s="6">
        <f>J6</f>
        <v>45</v>
      </c>
      <c r="L6" s="6">
        <v>1</v>
      </c>
      <c r="M6" s="6">
        <v>1</v>
      </c>
      <c r="P6" s="9"/>
      <c r="R6"/>
      <c r="S6"/>
      <c r="T6"/>
      <c r="U6"/>
    </row>
    <row r="7" spans="1:21" ht="14.25">
      <c r="A7" s="27" t="s">
        <v>17</v>
      </c>
      <c r="B7" s="27">
        <v>20</v>
      </c>
      <c r="C7" s="27" t="s">
        <v>18</v>
      </c>
      <c r="D7" s="27">
        <v>1</v>
      </c>
      <c r="E7" s="27">
        <v>0</v>
      </c>
      <c r="F7" s="27">
        <v>2</v>
      </c>
      <c r="G7" s="27">
        <v>0</v>
      </c>
      <c r="H7" s="27">
        <v>2</v>
      </c>
      <c r="I7" s="27">
        <f t="shared" si="0"/>
        <v>0</v>
      </c>
      <c r="J7" s="28">
        <v>20</v>
      </c>
      <c r="K7" s="27">
        <v>30</v>
      </c>
      <c r="L7" s="27">
        <v>0</v>
      </c>
      <c r="M7" s="27">
        <v>0</v>
      </c>
      <c r="R7"/>
      <c r="S7"/>
      <c r="T7"/>
      <c r="U7"/>
    </row>
    <row r="8" spans="1:21" ht="14.25">
      <c r="A8" s="6" t="s">
        <v>19</v>
      </c>
      <c r="B8" s="6">
        <v>8</v>
      </c>
      <c r="C8" s="6" t="s">
        <v>20</v>
      </c>
      <c r="D8" s="6">
        <v>1</v>
      </c>
      <c r="E8" s="6">
        <v>0</v>
      </c>
      <c r="F8" s="6">
        <v>1</v>
      </c>
      <c r="G8" s="6">
        <v>1</v>
      </c>
      <c r="H8" s="6">
        <v>1</v>
      </c>
      <c r="I8" s="6">
        <f t="shared" si="0"/>
        <v>0</v>
      </c>
      <c r="J8" s="7">
        <v>2</v>
      </c>
      <c r="K8" s="6">
        <v>0</v>
      </c>
      <c r="L8" s="6">
        <v>0</v>
      </c>
      <c r="M8" s="6">
        <v>0</v>
      </c>
      <c r="R8"/>
      <c r="S8"/>
      <c r="T8"/>
      <c r="U8"/>
    </row>
    <row r="9" spans="1:21" ht="14.25">
      <c r="A9" s="6" t="s">
        <v>21</v>
      </c>
      <c r="B9" s="6">
        <v>9</v>
      </c>
      <c r="C9" s="6" t="s">
        <v>22</v>
      </c>
      <c r="D9" s="6">
        <v>1</v>
      </c>
      <c r="E9" s="6">
        <v>0</v>
      </c>
      <c r="F9" s="6">
        <v>2</v>
      </c>
      <c r="G9" s="6">
        <v>1</v>
      </c>
      <c r="H9" s="6">
        <v>2</v>
      </c>
      <c r="I9" s="6">
        <f t="shared" si="0"/>
        <v>0</v>
      </c>
      <c r="J9" s="7">
        <v>1</v>
      </c>
      <c r="K9" s="6">
        <v>30</v>
      </c>
      <c r="L9" s="6">
        <v>0</v>
      </c>
      <c r="M9" s="6">
        <v>0</v>
      </c>
      <c r="R9"/>
      <c r="S9"/>
      <c r="T9"/>
      <c r="U9"/>
    </row>
    <row r="10" spans="1:21" ht="14.25">
      <c r="A10" s="6" t="s">
        <v>23</v>
      </c>
      <c r="B10" s="6">
        <v>12</v>
      </c>
      <c r="C10" s="6" t="s">
        <v>24</v>
      </c>
      <c r="D10" s="6">
        <v>1</v>
      </c>
      <c r="E10" s="6">
        <v>0</v>
      </c>
      <c r="F10" s="6">
        <v>3</v>
      </c>
      <c r="G10" s="6">
        <v>0</v>
      </c>
      <c r="H10" s="6">
        <v>2</v>
      </c>
      <c r="I10" s="6">
        <f t="shared" si="0"/>
        <v>0</v>
      </c>
      <c r="J10" s="7">
        <v>12</v>
      </c>
      <c r="K10" s="6">
        <f>J10/3*2</f>
        <v>8</v>
      </c>
      <c r="L10" s="6">
        <v>0</v>
      </c>
      <c r="M10" s="6">
        <v>0</v>
      </c>
      <c r="R10"/>
      <c r="S10"/>
      <c r="T10"/>
      <c r="U10"/>
    </row>
    <row r="11" spans="1:21" ht="14.25">
      <c r="A11" s="27" t="s">
        <v>60</v>
      </c>
      <c r="B11" s="27">
        <v>14</v>
      </c>
      <c r="C11" s="27" t="s">
        <v>25</v>
      </c>
      <c r="D11" s="27">
        <v>5</v>
      </c>
      <c r="E11" s="27">
        <f>D11*2</f>
        <v>10</v>
      </c>
      <c r="F11" s="27">
        <v>5</v>
      </c>
      <c r="G11" s="27">
        <v>10</v>
      </c>
      <c r="H11" s="27">
        <v>10</v>
      </c>
      <c r="I11" s="27">
        <f t="shared" si="0"/>
        <v>20</v>
      </c>
      <c r="J11" s="28">
        <f aca="true" t="shared" si="1" ref="J11:J18">I11</f>
        <v>20</v>
      </c>
      <c r="K11" s="27">
        <v>0</v>
      </c>
      <c r="L11" s="27">
        <v>5</v>
      </c>
      <c r="M11" s="27">
        <v>0</v>
      </c>
      <c r="R11"/>
      <c r="S11"/>
      <c r="T11"/>
      <c r="U11"/>
    </row>
    <row r="12" spans="1:21" ht="14.25">
      <c r="A12" s="27" t="s">
        <v>26</v>
      </c>
      <c r="B12" s="27">
        <v>15</v>
      </c>
      <c r="C12" s="27" t="s">
        <v>27</v>
      </c>
      <c r="D12" s="27">
        <v>4</v>
      </c>
      <c r="E12" s="27">
        <f>D12*2</f>
        <v>8</v>
      </c>
      <c r="F12" s="27">
        <v>4</v>
      </c>
      <c r="G12" s="27">
        <v>8</v>
      </c>
      <c r="H12" s="27">
        <v>4</v>
      </c>
      <c r="I12" s="27">
        <f t="shared" si="0"/>
        <v>16</v>
      </c>
      <c r="J12" s="28">
        <f t="shared" si="1"/>
        <v>16</v>
      </c>
      <c r="K12" s="27">
        <v>0</v>
      </c>
      <c r="L12" s="27">
        <v>2</v>
      </c>
      <c r="M12" s="27">
        <v>0</v>
      </c>
      <c r="R12"/>
      <c r="S12"/>
      <c r="T12"/>
      <c r="U12"/>
    </row>
    <row r="13" spans="1:21" ht="14.25">
      <c r="A13" s="27" t="s">
        <v>28</v>
      </c>
      <c r="B13" s="27">
        <v>16</v>
      </c>
      <c r="C13" s="27" t="s">
        <v>29</v>
      </c>
      <c r="D13" s="27">
        <v>1</v>
      </c>
      <c r="E13" s="27">
        <v>2</v>
      </c>
      <c r="F13" s="27">
        <v>1</v>
      </c>
      <c r="G13" s="27">
        <v>2</v>
      </c>
      <c r="H13" s="27">
        <v>1</v>
      </c>
      <c r="I13" s="27">
        <f t="shared" si="0"/>
        <v>4</v>
      </c>
      <c r="J13" s="28">
        <f t="shared" si="1"/>
        <v>4</v>
      </c>
      <c r="K13" s="27">
        <v>0</v>
      </c>
      <c r="L13" s="27">
        <v>0</v>
      </c>
      <c r="M13" s="27">
        <v>0</v>
      </c>
      <c r="R13"/>
      <c r="S13"/>
      <c r="T13"/>
      <c r="U13"/>
    </row>
    <row r="14" spans="1:21" ht="14.25">
      <c r="A14" s="6" t="s">
        <v>30</v>
      </c>
      <c r="B14" s="6">
        <v>17</v>
      </c>
      <c r="C14" s="6" t="s">
        <v>31</v>
      </c>
      <c r="D14" s="6">
        <v>5</v>
      </c>
      <c r="E14" s="6">
        <v>5</v>
      </c>
      <c r="F14" s="6">
        <v>5</v>
      </c>
      <c r="G14" s="6">
        <v>5</v>
      </c>
      <c r="H14" s="6">
        <v>5</v>
      </c>
      <c r="I14" s="6">
        <f t="shared" si="0"/>
        <v>10</v>
      </c>
      <c r="J14" s="7">
        <f t="shared" si="1"/>
        <v>10</v>
      </c>
      <c r="K14" s="6">
        <v>0</v>
      </c>
      <c r="L14" s="6">
        <f>G14</f>
        <v>5</v>
      </c>
      <c r="M14" s="6">
        <v>0</v>
      </c>
      <c r="R14"/>
      <c r="S14"/>
      <c r="T14"/>
      <c r="U14"/>
    </row>
    <row r="15" spans="1:21" ht="14.25">
      <c r="A15" s="6" t="s">
        <v>32</v>
      </c>
      <c r="B15" s="6">
        <v>19</v>
      </c>
      <c r="C15" s="6" t="s">
        <v>33</v>
      </c>
      <c r="D15" s="6">
        <v>5</v>
      </c>
      <c r="E15" s="6">
        <f>D15*2</f>
        <v>10</v>
      </c>
      <c r="F15" s="6">
        <v>5</v>
      </c>
      <c r="G15" s="6">
        <v>5</v>
      </c>
      <c r="H15" s="6">
        <v>5</v>
      </c>
      <c r="I15" s="6">
        <f t="shared" si="0"/>
        <v>20</v>
      </c>
      <c r="J15" s="7">
        <f t="shared" si="1"/>
        <v>20</v>
      </c>
      <c r="K15" s="6">
        <v>0</v>
      </c>
      <c r="L15" s="6">
        <v>0</v>
      </c>
      <c r="M15" s="6">
        <v>0</v>
      </c>
      <c r="Q15" s="10"/>
      <c r="R15"/>
      <c r="S15"/>
      <c r="T15"/>
      <c r="U15"/>
    </row>
    <row r="16" spans="1:21" ht="14.25">
      <c r="A16" s="6" t="s">
        <v>34</v>
      </c>
      <c r="B16" s="6">
        <v>30</v>
      </c>
      <c r="C16" s="6" t="s">
        <v>35</v>
      </c>
      <c r="D16" s="6">
        <v>1</v>
      </c>
      <c r="E16" s="6">
        <v>3</v>
      </c>
      <c r="F16" s="6">
        <v>3</v>
      </c>
      <c r="G16" s="6">
        <v>2</v>
      </c>
      <c r="H16" s="6">
        <v>2</v>
      </c>
      <c r="I16" s="6">
        <f t="shared" si="0"/>
        <v>6</v>
      </c>
      <c r="J16" s="7">
        <f t="shared" si="1"/>
        <v>6</v>
      </c>
      <c r="K16" s="6">
        <f>J16</f>
        <v>6</v>
      </c>
      <c r="L16" s="6">
        <v>0</v>
      </c>
      <c r="M16" s="6">
        <v>0</v>
      </c>
      <c r="R16"/>
      <c r="S16"/>
      <c r="T16"/>
      <c r="U16"/>
    </row>
    <row r="17" spans="1:21" ht="14.25">
      <c r="A17" s="6" t="s">
        <v>34</v>
      </c>
      <c r="B17" s="6">
        <v>31</v>
      </c>
      <c r="C17" s="6" t="s">
        <v>36</v>
      </c>
      <c r="D17" s="6">
        <v>1</v>
      </c>
      <c r="E17" s="6">
        <v>0</v>
      </c>
      <c r="F17" s="6">
        <v>1</v>
      </c>
      <c r="G17" s="6">
        <v>0</v>
      </c>
      <c r="H17" s="6">
        <v>1</v>
      </c>
      <c r="I17" s="6">
        <f t="shared" si="0"/>
        <v>0</v>
      </c>
      <c r="J17" s="7">
        <f t="shared" si="1"/>
        <v>0</v>
      </c>
      <c r="K17" s="6">
        <f>J17</f>
        <v>0</v>
      </c>
      <c r="L17" s="6">
        <v>0</v>
      </c>
      <c r="M17" s="6">
        <v>0</v>
      </c>
      <c r="R17"/>
      <c r="S17"/>
      <c r="T17"/>
      <c r="U17"/>
    </row>
    <row r="18" spans="1:21" ht="14.25">
      <c r="A18" s="6" t="s">
        <v>37</v>
      </c>
      <c r="B18" s="6">
        <v>32</v>
      </c>
      <c r="C18" s="6" t="s">
        <v>38</v>
      </c>
      <c r="D18" s="6">
        <v>1</v>
      </c>
      <c r="E18" s="6">
        <v>1</v>
      </c>
      <c r="F18" s="6">
        <v>1</v>
      </c>
      <c r="G18" s="6">
        <v>1</v>
      </c>
      <c r="H18" s="6">
        <v>1</v>
      </c>
      <c r="I18" s="6">
        <f t="shared" si="0"/>
        <v>2</v>
      </c>
      <c r="J18" s="7">
        <f t="shared" si="1"/>
        <v>2</v>
      </c>
      <c r="K18" s="6">
        <f>J18</f>
        <v>2</v>
      </c>
      <c r="L18" s="6">
        <v>0</v>
      </c>
      <c r="M18" s="6">
        <v>0</v>
      </c>
      <c r="R18"/>
      <c r="S18"/>
      <c r="T18"/>
      <c r="U18"/>
    </row>
    <row r="19" spans="4:21" ht="15" thickBot="1">
      <c r="D19" s="11">
        <f aca="true" t="shared" si="2" ref="D19:M19">SUM(D3:D18)</f>
        <v>31</v>
      </c>
      <c r="E19" s="11">
        <f t="shared" si="2"/>
        <v>46</v>
      </c>
      <c r="F19" s="11">
        <f t="shared" si="2"/>
        <v>54</v>
      </c>
      <c r="G19" s="11">
        <f t="shared" si="2"/>
        <v>52</v>
      </c>
      <c r="H19" s="11">
        <f t="shared" si="2"/>
        <v>49</v>
      </c>
      <c r="I19" s="11">
        <f t="shared" si="2"/>
        <v>92</v>
      </c>
      <c r="J19" s="12">
        <f t="shared" si="2"/>
        <v>193</v>
      </c>
      <c r="K19" s="11">
        <f t="shared" si="2"/>
        <v>156</v>
      </c>
      <c r="L19" s="11">
        <f t="shared" si="2"/>
        <v>14</v>
      </c>
      <c r="M19" s="11">
        <f t="shared" si="2"/>
        <v>1</v>
      </c>
      <c r="R19"/>
      <c r="S19"/>
      <c r="T19"/>
      <c r="U19"/>
    </row>
    <row r="20" spans="1:21" ht="14.25">
      <c r="A20" s="35" t="s">
        <v>56</v>
      </c>
      <c r="B20" s="36"/>
      <c r="C20" s="36"/>
      <c r="D20" s="37"/>
      <c r="E20" s="37"/>
      <c r="F20" s="37"/>
      <c r="G20" s="37"/>
      <c r="H20" s="37"/>
      <c r="I20" s="37"/>
      <c r="J20" s="38"/>
      <c r="K20" s="37"/>
      <c r="L20" s="37"/>
      <c r="M20" s="39"/>
      <c r="R20"/>
      <c r="S20"/>
      <c r="T20"/>
      <c r="U20"/>
    </row>
    <row r="21" spans="1:21" ht="15" thickBot="1">
      <c r="A21" s="40"/>
      <c r="B21" s="41"/>
      <c r="C21" s="41"/>
      <c r="D21" s="42">
        <v>11</v>
      </c>
      <c r="E21" s="42">
        <v>20</v>
      </c>
      <c r="F21" s="42">
        <v>12</v>
      </c>
      <c r="G21" s="42">
        <v>20</v>
      </c>
      <c r="H21" s="42">
        <v>17</v>
      </c>
      <c r="I21" s="42">
        <v>40</v>
      </c>
      <c r="J21" s="43">
        <v>60</v>
      </c>
      <c r="K21" s="42">
        <v>30</v>
      </c>
      <c r="L21" s="42">
        <v>7</v>
      </c>
      <c r="M21" s="44">
        <v>0</v>
      </c>
      <c r="R21"/>
      <c r="S21"/>
      <c r="T21"/>
      <c r="U21"/>
    </row>
    <row r="22" spans="4:21" ht="14.25">
      <c r="D22" s="11"/>
      <c r="E22" s="11"/>
      <c r="F22" s="11"/>
      <c r="G22" s="11"/>
      <c r="H22" s="11"/>
      <c r="I22" s="11"/>
      <c r="J22" s="12"/>
      <c r="K22" s="11"/>
      <c r="L22" s="11"/>
      <c r="M22" s="11"/>
      <c r="R22"/>
      <c r="S22"/>
      <c r="T22"/>
      <c r="U22"/>
    </row>
    <row r="23" spans="1:21" ht="13.5" customHeight="1">
      <c r="A23" s="53" t="s">
        <v>39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R23"/>
      <c r="S23"/>
      <c r="T23"/>
      <c r="U23"/>
    </row>
    <row r="24" spans="1:21" ht="13.5" customHeight="1">
      <c r="A24" s="56" t="s">
        <v>59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14"/>
      <c r="O24" s="14"/>
      <c r="P24" s="14"/>
      <c r="R24"/>
      <c r="S24"/>
      <c r="T24"/>
      <c r="U24"/>
    </row>
    <row r="25" spans="2:21" ht="13.5" customHeight="1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R25"/>
      <c r="S25"/>
      <c r="T25"/>
      <c r="U25"/>
    </row>
    <row r="26" spans="2:21" ht="13.5" customHeight="1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R26"/>
      <c r="S26"/>
      <c r="T26"/>
      <c r="U26"/>
    </row>
    <row r="27" spans="2:21" ht="13.5" customHeight="1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R27"/>
      <c r="S27"/>
      <c r="T27"/>
      <c r="U27"/>
    </row>
    <row r="28" spans="2:21" ht="13.5" customHeight="1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R28"/>
      <c r="S28"/>
      <c r="T28"/>
      <c r="U28"/>
    </row>
    <row r="29" spans="2:21" ht="13.5" customHeight="1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R29"/>
      <c r="S29"/>
      <c r="T29"/>
      <c r="U29"/>
    </row>
    <row r="30" spans="2:21" ht="13.5" customHeight="1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R30"/>
      <c r="S30"/>
      <c r="T30"/>
      <c r="U30"/>
    </row>
    <row r="31" spans="2:21" ht="13.5" customHeight="1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R31"/>
      <c r="S31"/>
      <c r="T31"/>
      <c r="U31"/>
    </row>
    <row r="32" spans="2:21" ht="13.5" customHeight="1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R32"/>
      <c r="S32"/>
      <c r="T32"/>
      <c r="U32"/>
    </row>
    <row r="33" spans="18:21" ht="14.25">
      <c r="R33"/>
      <c r="S33"/>
      <c r="T33"/>
      <c r="U33"/>
    </row>
    <row r="34" spans="1:21" ht="14.25">
      <c r="A34" s="15" t="s">
        <v>40</v>
      </c>
      <c r="R34"/>
      <c r="S34"/>
      <c r="T34"/>
      <c r="U34"/>
    </row>
    <row r="35" spans="1:21" ht="14.25">
      <c r="A35" s="15" t="s">
        <v>41</v>
      </c>
      <c r="R35"/>
      <c r="S35"/>
      <c r="T35"/>
      <c r="U35"/>
    </row>
    <row r="36" spans="2:21" ht="14.25">
      <c r="B36" s="15">
        <v>19</v>
      </c>
      <c r="C36" s="16" t="s">
        <v>42</v>
      </c>
      <c r="D36" s="6">
        <v>5</v>
      </c>
      <c r="E36" s="6">
        <f>D36*2</f>
        <v>10</v>
      </c>
      <c r="F36" s="6">
        <v>5</v>
      </c>
      <c r="G36" s="6">
        <v>5</v>
      </c>
      <c r="H36" s="6">
        <v>5</v>
      </c>
      <c r="I36" s="6">
        <f>E36*2</f>
        <v>20</v>
      </c>
      <c r="J36" s="17">
        <f>I36</f>
        <v>20</v>
      </c>
      <c r="K36" s="6">
        <v>0</v>
      </c>
      <c r="L36" s="6">
        <v>0</v>
      </c>
      <c r="M36" s="6">
        <v>0</v>
      </c>
      <c r="P36" s="54"/>
      <c r="Q36" s="54"/>
      <c r="R36" s="54"/>
      <c r="S36"/>
      <c r="T36"/>
      <c r="U36"/>
    </row>
    <row r="37" spans="3:21" ht="14.25">
      <c r="C37" s="15" t="s">
        <v>43</v>
      </c>
      <c r="D37" s="15"/>
      <c r="E37" s="15"/>
      <c r="F37" s="13">
        <v>5</v>
      </c>
      <c r="G37" s="13">
        <v>5</v>
      </c>
      <c r="H37" s="13">
        <v>5</v>
      </c>
      <c r="I37" s="13">
        <v>20</v>
      </c>
      <c r="J37" s="15">
        <v>20</v>
      </c>
      <c r="K37" s="15"/>
      <c r="L37" s="15"/>
      <c r="M37" s="15"/>
      <c r="R37"/>
      <c r="S37"/>
      <c r="T37"/>
      <c r="U37"/>
    </row>
    <row r="38" spans="1:21" ht="14.25">
      <c r="A38" s="15" t="s">
        <v>44</v>
      </c>
      <c r="J38" s="15"/>
      <c r="R38"/>
      <c r="S38"/>
      <c r="T38"/>
      <c r="U38"/>
    </row>
    <row r="39" spans="2:21" ht="14.25">
      <c r="B39" s="18">
        <v>17</v>
      </c>
      <c r="C39" s="19" t="s">
        <v>45</v>
      </c>
      <c r="D39" s="20">
        <v>5</v>
      </c>
      <c r="E39" s="20">
        <v>5</v>
      </c>
      <c r="F39" s="20">
        <v>5</v>
      </c>
      <c r="G39" s="20">
        <v>5</v>
      </c>
      <c r="H39" s="20">
        <v>5</v>
      </c>
      <c r="I39" s="20">
        <v>10</v>
      </c>
      <c r="J39" s="21">
        <v>10</v>
      </c>
      <c r="K39" s="20">
        <v>0</v>
      </c>
      <c r="L39" s="20">
        <f>G39</f>
        <v>5</v>
      </c>
      <c r="M39" s="20">
        <v>0</v>
      </c>
      <c r="Q39" s="10"/>
      <c r="R39"/>
      <c r="S39"/>
      <c r="T39"/>
      <c r="U39"/>
    </row>
    <row r="40" spans="3:21" ht="14.25">
      <c r="C40" s="15" t="s">
        <v>43</v>
      </c>
      <c r="F40" s="1">
        <v>5</v>
      </c>
      <c r="G40" s="1">
        <v>5</v>
      </c>
      <c r="H40" s="1">
        <v>5</v>
      </c>
      <c r="I40" s="1">
        <v>10</v>
      </c>
      <c r="J40" s="15">
        <v>10</v>
      </c>
      <c r="R40"/>
      <c r="S40"/>
      <c r="T40"/>
      <c r="U40"/>
    </row>
    <row r="41" spans="1:21" ht="14.25">
      <c r="A41" s="15" t="s">
        <v>46</v>
      </c>
      <c r="J41" s="15"/>
      <c r="R41"/>
      <c r="S41"/>
      <c r="T41"/>
      <c r="U41"/>
    </row>
    <row r="42" spans="2:21" ht="14.25">
      <c r="B42" s="15">
        <v>4</v>
      </c>
      <c r="C42" s="16" t="s">
        <v>47</v>
      </c>
      <c r="D42" s="6">
        <v>1</v>
      </c>
      <c r="E42" s="6">
        <v>4</v>
      </c>
      <c r="F42" s="6">
        <v>11</v>
      </c>
      <c r="G42" s="6">
        <v>12</v>
      </c>
      <c r="H42" s="6">
        <v>8</v>
      </c>
      <c r="I42" s="6">
        <f>E42*2</f>
        <v>8</v>
      </c>
      <c r="J42" s="17">
        <v>45</v>
      </c>
      <c r="K42" s="6">
        <f>J42</f>
        <v>45</v>
      </c>
      <c r="L42" s="6">
        <v>1</v>
      </c>
      <c r="M42" s="6">
        <v>1</v>
      </c>
      <c r="R42"/>
      <c r="S42"/>
      <c r="T42"/>
      <c r="U42"/>
    </row>
    <row r="43" spans="2:21" ht="14.25">
      <c r="B43" s="15">
        <v>3</v>
      </c>
      <c r="C43" s="22" t="s">
        <v>15</v>
      </c>
      <c r="D43" s="6">
        <v>1</v>
      </c>
      <c r="E43" s="6">
        <v>0</v>
      </c>
      <c r="F43" s="6">
        <v>2</v>
      </c>
      <c r="G43" s="6">
        <v>1</v>
      </c>
      <c r="H43" s="6">
        <v>1</v>
      </c>
      <c r="I43" s="6">
        <f>E43*2</f>
        <v>0</v>
      </c>
      <c r="J43" s="17">
        <v>4</v>
      </c>
      <c r="K43" s="6">
        <v>0</v>
      </c>
      <c r="L43" s="6">
        <v>1</v>
      </c>
      <c r="M43" s="6">
        <v>0</v>
      </c>
      <c r="R43"/>
      <c r="S43"/>
      <c r="T43"/>
      <c r="U43"/>
    </row>
    <row r="44" spans="3:21" ht="14.25">
      <c r="C44" s="15" t="s">
        <v>43</v>
      </c>
      <c r="D44" s="15"/>
      <c r="E44" s="15"/>
      <c r="F44" s="13">
        <f>SUM(F42:F43)</f>
        <v>13</v>
      </c>
      <c r="G44" s="13">
        <f>SUM(G42:G43)</f>
        <v>13</v>
      </c>
      <c r="H44" s="13">
        <f>SUM(H42:H43)</f>
        <v>9</v>
      </c>
      <c r="I44" s="13">
        <f>SUM(I42:I43)</f>
        <v>8</v>
      </c>
      <c r="J44" s="15">
        <f>SUM(J42:J43)</f>
        <v>49</v>
      </c>
      <c r="K44" s="15"/>
      <c r="L44" s="15">
        <f>SUM(L42:L43)</f>
        <v>2</v>
      </c>
      <c r="M44" s="15">
        <f>SUM(M42:M43)</f>
        <v>1</v>
      </c>
      <c r="R44"/>
      <c r="S44"/>
      <c r="T44"/>
      <c r="U44"/>
    </row>
    <row r="45" spans="1:25" ht="14.25">
      <c r="A45" s="15" t="s">
        <v>48</v>
      </c>
      <c r="J45" s="15"/>
      <c r="R45"/>
      <c r="S45"/>
      <c r="T45"/>
      <c r="U45"/>
      <c r="Y45" s="10"/>
    </row>
    <row r="46" spans="2:21" ht="14.25">
      <c r="B46" s="15">
        <v>30</v>
      </c>
      <c r="C46" s="6" t="s">
        <v>35</v>
      </c>
      <c r="D46" s="6">
        <v>1</v>
      </c>
      <c r="E46" s="6">
        <v>3</v>
      </c>
      <c r="F46" s="6">
        <v>3</v>
      </c>
      <c r="G46" s="6">
        <v>2</v>
      </c>
      <c r="H46" s="6">
        <v>2</v>
      </c>
      <c r="I46" s="6">
        <f>E46*2</f>
        <v>6</v>
      </c>
      <c r="J46" s="17">
        <f>I46</f>
        <v>6</v>
      </c>
      <c r="K46" s="6">
        <f>J46</f>
        <v>6</v>
      </c>
      <c r="L46" s="6">
        <v>0</v>
      </c>
      <c r="M46" s="6">
        <v>0</v>
      </c>
      <c r="R46"/>
      <c r="S46"/>
      <c r="T46"/>
      <c r="U46"/>
    </row>
    <row r="47" spans="2:21" ht="14.25">
      <c r="B47" s="15">
        <v>31</v>
      </c>
      <c r="C47" s="6" t="s">
        <v>36</v>
      </c>
      <c r="D47" s="6">
        <v>1</v>
      </c>
      <c r="E47" s="6">
        <v>0</v>
      </c>
      <c r="F47" s="6">
        <v>1</v>
      </c>
      <c r="G47" s="6">
        <v>0</v>
      </c>
      <c r="H47" s="6">
        <v>1</v>
      </c>
      <c r="I47" s="6">
        <f>E47*2</f>
        <v>0</v>
      </c>
      <c r="J47" s="17">
        <f>I47</f>
        <v>0</v>
      </c>
      <c r="K47" s="6">
        <f>J47</f>
        <v>0</v>
      </c>
      <c r="L47" s="6">
        <v>0</v>
      </c>
      <c r="M47" s="6">
        <v>0</v>
      </c>
      <c r="R47"/>
      <c r="S47"/>
      <c r="T47"/>
      <c r="U47"/>
    </row>
    <row r="48" spans="2:21" ht="14.25">
      <c r="B48" s="15">
        <v>32</v>
      </c>
      <c r="C48" s="6" t="s">
        <v>38</v>
      </c>
      <c r="D48" s="6">
        <v>1</v>
      </c>
      <c r="E48" s="6">
        <v>1</v>
      </c>
      <c r="F48" s="6">
        <v>1</v>
      </c>
      <c r="G48" s="6">
        <v>1</v>
      </c>
      <c r="H48" s="6">
        <v>1</v>
      </c>
      <c r="I48" s="6">
        <v>2</v>
      </c>
      <c r="J48" s="17">
        <v>2</v>
      </c>
      <c r="K48" s="6">
        <v>2</v>
      </c>
      <c r="L48" s="6">
        <v>0</v>
      </c>
      <c r="M48" s="6">
        <v>0</v>
      </c>
      <c r="R48"/>
      <c r="S48"/>
      <c r="T48"/>
      <c r="U48"/>
    </row>
    <row r="49" spans="3:11" ht="14.25">
      <c r="C49" s="15" t="s">
        <v>43</v>
      </c>
      <c r="F49" s="1">
        <v>5</v>
      </c>
      <c r="G49" s="1">
        <v>3</v>
      </c>
      <c r="H49" s="1">
        <v>4</v>
      </c>
      <c r="I49" s="1">
        <v>8</v>
      </c>
      <c r="J49" s="15">
        <v>8</v>
      </c>
      <c r="K49" s="1">
        <v>8</v>
      </c>
    </row>
    <row r="50" spans="1:10" ht="14.25">
      <c r="A50" s="15" t="s">
        <v>49</v>
      </c>
      <c r="J50" s="15"/>
    </row>
    <row r="51" spans="2:13" ht="14.25">
      <c r="B51" s="15">
        <v>1</v>
      </c>
      <c r="C51" s="16" t="s">
        <v>50</v>
      </c>
      <c r="D51" s="6">
        <v>1</v>
      </c>
      <c r="E51" s="6">
        <v>0</v>
      </c>
      <c r="F51" s="6">
        <v>5</v>
      </c>
      <c r="G51" s="6">
        <v>2</v>
      </c>
      <c r="H51" s="6">
        <v>2</v>
      </c>
      <c r="I51" s="6">
        <f>E51*2</f>
        <v>0</v>
      </c>
      <c r="J51" s="17">
        <v>25</v>
      </c>
      <c r="K51" s="6">
        <v>35</v>
      </c>
      <c r="L51" s="6">
        <v>0</v>
      </c>
      <c r="M51" s="6">
        <v>0</v>
      </c>
    </row>
    <row r="52" spans="2:13" ht="14.25">
      <c r="B52" s="15">
        <v>2</v>
      </c>
      <c r="C52" s="6" t="s">
        <v>14</v>
      </c>
      <c r="D52" s="6">
        <v>1</v>
      </c>
      <c r="E52" s="6">
        <v>3</v>
      </c>
      <c r="F52" s="6">
        <v>3</v>
      </c>
      <c r="G52" s="6">
        <v>2</v>
      </c>
      <c r="H52" s="6">
        <v>2</v>
      </c>
      <c r="I52" s="6">
        <f>E52*2</f>
        <v>6</v>
      </c>
      <c r="J52" s="7">
        <v>6</v>
      </c>
      <c r="K52" s="6">
        <v>0</v>
      </c>
      <c r="L52" s="6">
        <v>0</v>
      </c>
      <c r="M52" s="6">
        <v>0</v>
      </c>
    </row>
    <row r="53" spans="2:13" ht="14.25">
      <c r="B53" s="15">
        <v>12</v>
      </c>
      <c r="C53" s="6" t="s">
        <v>24</v>
      </c>
      <c r="D53" s="6">
        <v>1</v>
      </c>
      <c r="E53" s="6">
        <v>0</v>
      </c>
      <c r="F53" s="6">
        <v>3</v>
      </c>
      <c r="G53" s="6">
        <v>0</v>
      </c>
      <c r="H53" s="6">
        <v>2</v>
      </c>
      <c r="I53" s="6">
        <f>E53*2</f>
        <v>0</v>
      </c>
      <c r="J53" s="17">
        <v>12</v>
      </c>
      <c r="K53" s="6">
        <f>J53/3*2</f>
        <v>8</v>
      </c>
      <c r="L53" s="6">
        <v>0</v>
      </c>
      <c r="M53" s="6">
        <v>0</v>
      </c>
    </row>
    <row r="54" spans="2:13" ht="14.25">
      <c r="B54" s="23">
        <v>8</v>
      </c>
      <c r="C54" s="6" t="s">
        <v>20</v>
      </c>
      <c r="D54" s="6">
        <v>1</v>
      </c>
      <c r="E54" s="6">
        <v>0</v>
      </c>
      <c r="F54" s="6">
        <v>1</v>
      </c>
      <c r="G54" s="6">
        <v>1</v>
      </c>
      <c r="H54" s="6">
        <v>1</v>
      </c>
      <c r="I54" s="6">
        <f>E54*2</f>
        <v>0</v>
      </c>
      <c r="J54" s="17">
        <v>2</v>
      </c>
      <c r="K54" s="6">
        <v>0</v>
      </c>
      <c r="L54" s="6">
        <v>0</v>
      </c>
      <c r="M54" s="6">
        <v>0</v>
      </c>
    </row>
    <row r="55" spans="2:13" ht="14.25">
      <c r="B55" s="24">
        <v>9</v>
      </c>
      <c r="C55" s="6" t="s">
        <v>22</v>
      </c>
      <c r="D55" s="6">
        <v>1</v>
      </c>
      <c r="E55" s="6">
        <v>0</v>
      </c>
      <c r="F55" s="6">
        <v>2</v>
      </c>
      <c r="G55" s="6">
        <v>1</v>
      </c>
      <c r="H55" s="6">
        <v>2</v>
      </c>
      <c r="I55" s="6">
        <f>E55*2</f>
        <v>0</v>
      </c>
      <c r="J55" s="7">
        <v>1</v>
      </c>
      <c r="K55" s="6">
        <v>30</v>
      </c>
      <c r="L55" s="6">
        <v>0</v>
      </c>
      <c r="M55" s="6">
        <v>0</v>
      </c>
    </row>
    <row r="56" spans="2:22" ht="14.25">
      <c r="B56" s="25"/>
      <c r="C56" s="15" t="s">
        <v>43</v>
      </c>
      <c r="F56" s="1">
        <f aca="true" t="shared" si="3" ref="F56:L56">SUM(F51:F55)</f>
        <v>14</v>
      </c>
      <c r="G56" s="1">
        <f t="shared" si="3"/>
        <v>6</v>
      </c>
      <c r="H56" s="1">
        <f t="shared" si="3"/>
        <v>9</v>
      </c>
      <c r="I56" s="1">
        <f t="shared" si="3"/>
        <v>6</v>
      </c>
      <c r="J56" s="15">
        <f t="shared" si="3"/>
        <v>46</v>
      </c>
      <c r="K56" s="1">
        <f t="shared" si="3"/>
        <v>73</v>
      </c>
      <c r="L56" s="1">
        <f t="shared" si="3"/>
        <v>0</v>
      </c>
      <c r="V56"/>
    </row>
    <row r="57" spans="1:13" ht="14.25">
      <c r="A57" s="29" t="s">
        <v>51</v>
      </c>
      <c r="B57" s="30"/>
      <c r="C57" s="30"/>
      <c r="D57" s="30"/>
      <c r="E57" s="30"/>
      <c r="F57" s="30"/>
      <c r="G57" s="30"/>
      <c r="H57" s="30"/>
      <c r="I57" s="30"/>
      <c r="J57" s="29"/>
      <c r="K57" s="30"/>
      <c r="L57" s="30"/>
      <c r="M57" s="30"/>
    </row>
    <row r="58" spans="1:13" ht="14.25">
      <c r="A58" s="30"/>
      <c r="B58" s="29">
        <v>15</v>
      </c>
      <c r="C58" s="31" t="s">
        <v>52</v>
      </c>
      <c r="D58" s="27">
        <v>4</v>
      </c>
      <c r="E58" s="27">
        <f>D58*2</f>
        <v>8</v>
      </c>
      <c r="F58" s="27">
        <v>4</v>
      </c>
      <c r="G58" s="27">
        <v>8</v>
      </c>
      <c r="H58" s="27">
        <v>4</v>
      </c>
      <c r="I58" s="27">
        <f>E58*2</f>
        <v>16</v>
      </c>
      <c r="J58" s="28">
        <f>I58</f>
        <v>16</v>
      </c>
      <c r="K58" s="27">
        <v>0</v>
      </c>
      <c r="L58" s="27">
        <v>2</v>
      </c>
      <c r="M58" s="27">
        <v>0</v>
      </c>
    </row>
    <row r="59" spans="1:13" ht="14.25">
      <c r="A59" s="30"/>
      <c r="B59" s="29">
        <v>16</v>
      </c>
      <c r="C59" s="31" t="s">
        <v>53</v>
      </c>
      <c r="D59" s="27">
        <v>1</v>
      </c>
      <c r="E59" s="27">
        <v>2</v>
      </c>
      <c r="F59" s="27">
        <v>1</v>
      </c>
      <c r="G59" s="27">
        <v>2</v>
      </c>
      <c r="H59" s="27">
        <v>1</v>
      </c>
      <c r="I59" s="27">
        <f>E59*2</f>
        <v>4</v>
      </c>
      <c r="J59" s="28">
        <f>I59</f>
        <v>4</v>
      </c>
      <c r="K59" s="27">
        <v>0</v>
      </c>
      <c r="L59" s="27">
        <v>0</v>
      </c>
      <c r="M59" s="27">
        <v>0</v>
      </c>
    </row>
    <row r="60" spans="1:13" ht="14.25">
      <c r="A60" s="30"/>
      <c r="B60" s="32">
        <v>20</v>
      </c>
      <c r="C60" s="33" t="s">
        <v>18</v>
      </c>
      <c r="D60" s="27">
        <v>1</v>
      </c>
      <c r="E60" s="27">
        <v>0</v>
      </c>
      <c r="F60" s="27">
        <v>2</v>
      </c>
      <c r="G60" s="27">
        <v>0</v>
      </c>
      <c r="H60" s="27">
        <v>2</v>
      </c>
      <c r="I60" s="27">
        <f>E60*2</f>
        <v>0</v>
      </c>
      <c r="J60" s="28">
        <v>20</v>
      </c>
      <c r="K60" s="27">
        <v>30</v>
      </c>
      <c r="L60" s="27">
        <v>0</v>
      </c>
      <c r="M60" s="27">
        <v>0</v>
      </c>
    </row>
    <row r="61" spans="1:13" ht="14.25">
      <c r="A61" s="30"/>
      <c r="B61" s="30"/>
      <c r="C61" s="29" t="s">
        <v>43</v>
      </c>
      <c r="D61" s="30"/>
      <c r="E61" s="30"/>
      <c r="F61" s="30">
        <f aca="true" t="shared" si="4" ref="F61:M61">SUM(F58:F60)</f>
        <v>7</v>
      </c>
      <c r="G61" s="30">
        <f t="shared" si="4"/>
        <v>10</v>
      </c>
      <c r="H61" s="30">
        <f t="shared" si="4"/>
        <v>7</v>
      </c>
      <c r="I61" s="30">
        <f t="shared" si="4"/>
        <v>20</v>
      </c>
      <c r="J61" s="29">
        <f t="shared" si="4"/>
        <v>40</v>
      </c>
      <c r="K61" s="30">
        <f t="shared" si="4"/>
        <v>30</v>
      </c>
      <c r="L61" s="30">
        <f t="shared" si="4"/>
        <v>2</v>
      </c>
      <c r="M61" s="30">
        <f t="shared" si="4"/>
        <v>0</v>
      </c>
    </row>
    <row r="62" spans="1:19" ht="14.25">
      <c r="A62" s="29" t="s">
        <v>54</v>
      </c>
      <c r="B62" s="30"/>
      <c r="C62" s="30"/>
      <c r="D62" s="30"/>
      <c r="E62" s="30"/>
      <c r="F62" s="30"/>
      <c r="G62" s="30"/>
      <c r="H62" s="30"/>
      <c r="I62" s="30"/>
      <c r="J62" s="29"/>
      <c r="K62" s="30"/>
      <c r="L62" s="30"/>
      <c r="M62" s="30"/>
      <c r="S62"/>
    </row>
    <row r="63" spans="1:13" ht="14.25">
      <c r="A63" s="30"/>
      <c r="B63" s="29">
        <v>14</v>
      </c>
      <c r="C63" s="27" t="s">
        <v>25</v>
      </c>
      <c r="D63" s="27">
        <v>5</v>
      </c>
      <c r="E63" s="27">
        <f>D63*2</f>
        <v>10</v>
      </c>
      <c r="F63" s="27">
        <v>5</v>
      </c>
      <c r="G63" s="27">
        <v>5</v>
      </c>
      <c r="H63" s="27">
        <v>5</v>
      </c>
      <c r="I63" s="27">
        <f>E63*2</f>
        <v>20</v>
      </c>
      <c r="J63" s="28">
        <f>I63</f>
        <v>20</v>
      </c>
      <c r="K63" s="27">
        <v>0</v>
      </c>
      <c r="L63" s="27">
        <v>0</v>
      </c>
      <c r="M63" s="27">
        <v>0</v>
      </c>
    </row>
    <row r="64" spans="1:13" ht="14.25">
      <c r="A64" s="30"/>
      <c r="B64" s="30"/>
      <c r="C64" s="29" t="s">
        <v>43</v>
      </c>
      <c r="D64" s="29"/>
      <c r="E64" s="29"/>
      <c r="F64" s="34">
        <v>5</v>
      </c>
      <c r="G64" s="34">
        <v>5</v>
      </c>
      <c r="H64" s="34">
        <v>5</v>
      </c>
      <c r="I64" s="34">
        <v>20</v>
      </c>
      <c r="J64" s="29">
        <v>20</v>
      </c>
      <c r="K64" s="29"/>
      <c r="L64" s="29"/>
      <c r="M64" s="29"/>
    </row>
    <row r="65" spans="3:13" ht="15" thickBot="1">
      <c r="C65" s="15" t="s">
        <v>57</v>
      </c>
      <c r="D65" s="15"/>
      <c r="E65" s="15"/>
      <c r="F65" s="13"/>
      <c r="G65" s="13"/>
      <c r="H65" s="13"/>
      <c r="I65" s="13"/>
      <c r="J65" s="15">
        <f>J37+J40+J44+J49+J56+J61+J64</f>
        <v>193</v>
      </c>
      <c r="K65" s="15"/>
      <c r="L65" s="15"/>
      <c r="M65" s="15"/>
    </row>
    <row r="66" spans="1:13" ht="14.25">
      <c r="A66" s="35" t="s">
        <v>56</v>
      </c>
      <c r="B66" s="36"/>
      <c r="C66" s="45"/>
      <c r="D66" s="45"/>
      <c r="E66" s="45"/>
      <c r="F66" s="46"/>
      <c r="G66" s="46"/>
      <c r="H66" s="46"/>
      <c r="I66" s="46"/>
      <c r="J66" s="45"/>
      <c r="K66" s="45"/>
      <c r="L66" s="45"/>
      <c r="M66" s="47"/>
    </row>
    <row r="67" spans="1:13" ht="15" thickBot="1">
      <c r="A67" s="40"/>
      <c r="B67" s="41"/>
      <c r="C67" s="48"/>
      <c r="D67" s="49">
        <v>11</v>
      </c>
      <c r="E67" s="49">
        <v>20</v>
      </c>
      <c r="F67" s="49">
        <v>12</v>
      </c>
      <c r="G67" s="49">
        <v>15</v>
      </c>
      <c r="H67" s="49">
        <v>12</v>
      </c>
      <c r="I67" s="49">
        <v>40</v>
      </c>
      <c r="J67" s="51">
        <v>60</v>
      </c>
      <c r="K67" s="49">
        <v>30</v>
      </c>
      <c r="L67" s="49">
        <v>2</v>
      </c>
      <c r="M67" s="50">
        <v>0</v>
      </c>
    </row>
    <row r="68" ht="15">
      <c r="B68" s="26" t="s">
        <v>55</v>
      </c>
    </row>
  </sheetData>
  <sheetProtection selectLockedCells="1" selectUnlockedCells="1"/>
  <mergeCells count="4">
    <mergeCell ref="A1:O1"/>
    <mergeCell ref="A23:P23"/>
    <mergeCell ref="P36:R36"/>
    <mergeCell ref="A24:M24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25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Kasutaja</dc:creator>
  <cp:keywords/>
  <dc:description/>
  <cp:lastModifiedBy>Ülle Kunnus</cp:lastModifiedBy>
  <dcterms:created xsi:type="dcterms:W3CDTF">2024-04-08T07:32:15Z</dcterms:created>
  <dcterms:modified xsi:type="dcterms:W3CDTF">2024-06-03T06:47:25Z</dcterms:modified>
  <cp:category/>
  <cp:version/>
  <cp:contentType/>
  <cp:contentStatus/>
</cp:coreProperties>
</file>